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RASPARENZA\TASSI DI ASSENZA\2020\"/>
    </mc:Choice>
  </mc:AlternateContent>
  <xr:revisionPtr revIDLastSave="0" documentId="13_ncr:1_{014D25B1-594E-4E7F-857C-2C845C783CB0}" xr6:coauthVersionLast="46" xr6:coauthVersionMax="46" xr10:uidLastSave="{00000000-0000-0000-0000-000000000000}"/>
  <bookViews>
    <workbookView xWindow="-120" yWindow="-120" windowWidth="29040" windowHeight="15840" xr2:uid="{86D81542-BEA5-44A4-98AD-117E2CF284D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2" i="1" l="1"/>
  <c r="C11" i="1" l="1"/>
  <c r="D11" i="1" s="1"/>
  <c r="C9" i="1"/>
  <c r="C8" i="1"/>
  <c r="C4" i="1"/>
  <c r="D10" i="1" l="1"/>
  <c r="D9" i="1" l="1"/>
  <c r="D8" i="1"/>
  <c r="D7" i="1"/>
  <c r="D6" i="1"/>
  <c r="D5" i="1"/>
  <c r="D4" i="1"/>
  <c r="D3" i="1"/>
  <c r="D12" i="1"/>
</calcChain>
</file>

<file path=xl/sharedStrings.xml><?xml version="1.0" encoding="utf-8"?>
<sst xmlns="http://schemas.openxmlformats.org/spreadsheetml/2006/main" count="14" uniqueCount="14">
  <si>
    <t>Assenza per ferie</t>
  </si>
  <si>
    <t>ore</t>
  </si>
  <si>
    <t>%</t>
  </si>
  <si>
    <t>assenza per malattia</t>
  </si>
  <si>
    <t>assenze per visita medica</t>
  </si>
  <si>
    <t>assenza per banca ore goduta</t>
  </si>
  <si>
    <t xml:space="preserve">assenza per ROL </t>
  </si>
  <si>
    <t>assenza per maternità facoltativa</t>
  </si>
  <si>
    <t>TOTALE ASSENZE</t>
  </si>
  <si>
    <t>TOTALE LAVORO ORDINARIO</t>
  </si>
  <si>
    <t>Assegno ordinario</t>
  </si>
  <si>
    <t>Tassi Incidenza Assenze 2 Trimestre 2020</t>
  </si>
  <si>
    <t>Cassa Integrazione Guadagni</t>
  </si>
  <si>
    <t>Assemblea retrubuita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</si>
</sst>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10" fontId="0" fillId="0" borderId="1" xfId="2" applyNumberFormat="1" applyFont="1" applyBorder="1"/>
    <xf numFmtId="0" fontId="0" fillId="2" borderId="1" xfId="0" applyFill="1" applyBorder="1"/>
    <xf numFmtId="43" fontId="0" fillId="2" borderId="1" xfId="1" applyFont="1" applyFill="1" applyBorder="1"/>
    <xf numFmtId="10" fontId="0" fillId="2" borderId="1" xfId="2" applyNumberFormat="1" applyFont="1" applyFill="1" applyBorder="1"/>
    <xf numFmtId="9" fontId="0" fillId="2" borderId="1" xfId="0" applyNumberFormat="1" applyFill="1" applyBorder="1"/>
    <xf numFmtId="0" fontId="2" fillId="2" borderId="1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4444444444444"/>
          <c:y val="0.17973856209150327"/>
          <c:w val="0.81388888888888888"/>
          <c:h val="0.766013071895424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478-49AF-8C8F-1039EC27A1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478-49AF-8C8F-1039EC27A1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478-49AF-8C8F-1039EC27A1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478-49AF-8C8F-1039EC27A1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4478-49AF-8C8F-1039EC27A1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478-49AF-8C8F-1039EC27A1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4478-49AF-8C8F-1039EC27A1C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478-49AF-8C8F-1039EC27A1C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03F1-40EA-B22B-C689259781C4}"/>
              </c:ext>
            </c:extLst>
          </c:dPt>
          <c:dLbls>
            <c:dLbl>
              <c:idx val="0"/>
              <c:layout>
                <c:manualLayout>
                  <c:x val="-0.22701189958202825"/>
                  <c:y val="1.213598300212473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78-49AF-8C8F-1039EC27A1CB}"/>
                </c:ext>
              </c:extLst>
            </c:dLbl>
            <c:dLbl>
              <c:idx val="1"/>
              <c:layout>
                <c:manualLayout>
                  <c:x val="-0.14958340665566106"/>
                  <c:y val="-7.91317751947673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78-49AF-8C8F-1039EC27A1CB}"/>
                </c:ext>
              </c:extLst>
            </c:dLbl>
            <c:dLbl>
              <c:idx val="2"/>
              <c:layout>
                <c:manualLayout>
                  <c:x val="5.2516399313932746E-2"/>
                  <c:y val="-3.17460317460317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78-49AF-8C8F-1039EC27A1CB}"/>
                </c:ext>
              </c:extLst>
            </c:dLbl>
            <c:dLbl>
              <c:idx val="3"/>
              <c:layout>
                <c:manualLayout>
                  <c:x val="-0.11583794440796834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78-49AF-8C8F-1039EC27A1CB}"/>
                </c:ext>
              </c:extLst>
            </c:dLbl>
            <c:dLbl>
              <c:idx val="4"/>
              <c:layout>
                <c:manualLayout>
                  <c:x val="1.4308306642474403E-2"/>
                  <c:y val="3.26796650418697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78-49AF-8C8F-1039EC27A1CB}"/>
                </c:ext>
              </c:extLst>
            </c:dLbl>
            <c:dLbl>
              <c:idx val="5"/>
              <c:layout>
                <c:manualLayout>
                  <c:x val="0.11616209418676081"/>
                  <c:y val="4.85235178935966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78-49AF-8C8F-1039EC27A1CB}"/>
                </c:ext>
              </c:extLst>
            </c:dLbl>
            <c:dLbl>
              <c:idx val="6"/>
              <c:layout>
                <c:manualLayout>
                  <c:x val="5.0629702537182748E-2"/>
                  <c:y val="6.66668725232874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142A822-DF5E-4B45-A89D-065FD7F5B673}" type="CATEGORYNAME">
                      <a:rPr lang="en-US" b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[NOME CATEGORIA]</a:t>
                    </a:fld>
                    <a:endParaRPr lang="it-I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30555555555556"/>
                      <c:h val="0.110291595903453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4478-49AF-8C8F-1039EC27A1CB}"/>
                </c:ext>
              </c:extLst>
            </c:dLbl>
            <c:dLbl>
              <c:idx val="7"/>
              <c:layout>
                <c:manualLayout>
                  <c:x val="2.0423044177640404E-2"/>
                  <c:y val="0.172970670332874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37510936132984"/>
                      <c:h val="9.65565696118370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478-49AF-8C8F-1039EC27A1CB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03F1-40EA-B22B-C689259781C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Foglio1!$B$3:$B$11</c:f>
              <c:strCache>
                <c:ptCount val="9"/>
                <c:pt idx="0">
                  <c:v>Assenza per ferie</c:v>
                </c:pt>
                <c:pt idx="1">
                  <c:v>assenza per malattia</c:v>
                </c:pt>
                <c:pt idx="2">
                  <c:v>assenze per visita medica</c:v>
                </c:pt>
                <c:pt idx="3">
                  <c:v>assenza per banca ore goduta</c:v>
                </c:pt>
                <c:pt idx="4">
                  <c:v>assenza per ROL </c:v>
                </c:pt>
                <c:pt idx="5">
                  <c:v>assenza per maternità facoltativa</c:v>
                </c:pt>
                <c:pt idx="6">
                  <c:v>Cassa Integrazione Guadagni</c:v>
                </c:pt>
                <c:pt idx="7">
                  <c:v>Assemblea retrubuita</c:v>
                </c:pt>
                <c:pt idx="8">
                  <c:v>Assegno ordinario</c:v>
                </c:pt>
              </c:strCache>
            </c:strRef>
          </c:cat>
          <c:val>
            <c:numRef>
              <c:f>Foglio1!$C$3:$C$11</c:f>
              <c:numCache>
                <c:formatCode>_(* #,##0.00_);_(* \(#,##0.00\);_(* "-"??_);_(@_)</c:formatCode>
                <c:ptCount val="9"/>
                <c:pt idx="0">
                  <c:v>141.68</c:v>
                </c:pt>
                <c:pt idx="1">
                  <c:v>346.6</c:v>
                </c:pt>
                <c:pt idx="2">
                  <c:v>0.83</c:v>
                </c:pt>
                <c:pt idx="3">
                  <c:v>230.93</c:v>
                </c:pt>
                <c:pt idx="4">
                  <c:v>69.14</c:v>
                </c:pt>
                <c:pt idx="5">
                  <c:v>230.4</c:v>
                </c:pt>
                <c:pt idx="6">
                  <c:v>100.80000000000001</c:v>
                </c:pt>
                <c:pt idx="7">
                  <c:v>42</c:v>
                </c:pt>
                <c:pt idx="8">
                  <c:v>7236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8-49AF-8C8F-1039EC27A1C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478-49AF-8C8F-1039EC27A1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4478-49AF-8C8F-1039EC27A1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478-49AF-8C8F-1039EC27A1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4478-49AF-8C8F-1039EC27A1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478-49AF-8C8F-1039EC27A1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4478-49AF-8C8F-1039EC27A1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478-49AF-8C8F-1039EC27A1C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4478-49AF-8C8F-1039EC27A1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478-49AF-8C8F-1039EC27A1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478-49AF-8C8F-1039EC27A1C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478-49AF-8C8F-1039EC27A1C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478-49AF-8C8F-1039EC27A1C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478-49AF-8C8F-1039EC27A1C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478-49AF-8C8F-1039EC27A1C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478-49AF-8C8F-1039EC27A1CB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478-49AF-8C8F-1039EC27A1C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Foglio1!$B$3:$B$11</c:f>
              <c:strCache>
                <c:ptCount val="9"/>
                <c:pt idx="0">
                  <c:v>Assenza per ferie</c:v>
                </c:pt>
                <c:pt idx="1">
                  <c:v>assenza per malattia</c:v>
                </c:pt>
                <c:pt idx="2">
                  <c:v>assenze per visita medica</c:v>
                </c:pt>
                <c:pt idx="3">
                  <c:v>assenza per banca ore goduta</c:v>
                </c:pt>
                <c:pt idx="4">
                  <c:v>assenza per ROL </c:v>
                </c:pt>
                <c:pt idx="5">
                  <c:v>assenza per maternità facoltativa</c:v>
                </c:pt>
                <c:pt idx="6">
                  <c:v>Cassa Integrazione Guadagni</c:v>
                </c:pt>
                <c:pt idx="7">
                  <c:v>Assemblea retrubuita</c:v>
                </c:pt>
                <c:pt idx="8">
                  <c:v>Assegno ordinario</c:v>
                </c:pt>
              </c:strCache>
            </c:strRef>
          </c:cat>
          <c:val>
            <c:numRef>
              <c:f>Foglio1!$D$3:$D$10</c:f>
              <c:numCache>
                <c:formatCode>0.00%</c:formatCode>
                <c:ptCount val="8"/>
                <c:pt idx="0">
                  <c:v>8.9004087730087944E-3</c:v>
                </c:pt>
                <c:pt idx="1">
                  <c:v>2.1773586114658728E-2</c:v>
                </c:pt>
                <c:pt idx="2">
                  <c:v>5.2141016950856152E-5</c:v>
                </c:pt>
                <c:pt idx="3">
                  <c:v>1.4507138607784593E-2</c:v>
                </c:pt>
                <c:pt idx="4">
                  <c:v>4.3434095325086677E-3</c:v>
                </c:pt>
                <c:pt idx="5">
                  <c:v>1.4473843741538865E-2</c:v>
                </c:pt>
                <c:pt idx="6">
                  <c:v>6.3323066369232539E-3</c:v>
                </c:pt>
                <c:pt idx="7">
                  <c:v>2.638461098718022E-3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8-49AF-8C8F-1039EC27A1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14</xdr:row>
      <xdr:rowOff>166687</xdr:rowOff>
    </xdr:from>
    <xdr:to>
      <xdr:col>16</xdr:col>
      <xdr:colOff>104775</xdr:colOff>
      <xdr:row>29</xdr:row>
      <xdr:rowOff>52387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74236D1-6AEE-45D4-9728-C31BC0245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0</xdr:row>
      <xdr:rowOff>28575</xdr:rowOff>
    </xdr:from>
    <xdr:to>
      <xdr:col>11</xdr:col>
      <xdr:colOff>219076</xdr:colOff>
      <xdr:row>12</xdr:row>
      <xdr:rowOff>142875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CF1E0AE-B5DE-421C-BE7A-438F7BF4E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DDDC-BFBF-41B8-8887-36ED21AC3B81}">
  <dimension ref="B1:D13"/>
  <sheetViews>
    <sheetView tabSelected="1" workbookViewId="0">
      <selection activeCell="P5" sqref="P5"/>
    </sheetView>
  </sheetViews>
  <sheetFormatPr defaultRowHeight="15" x14ac:dyDescent="0.25"/>
  <cols>
    <col min="2" max="2" width="37.5703125" bestFit="1" customWidth="1"/>
    <col min="3" max="3" width="10.5703125" bestFit="1" customWidth="1"/>
    <col min="4" max="4" width="9.5703125" bestFit="1" customWidth="1"/>
  </cols>
  <sheetData>
    <row r="1" spans="2:4" x14ac:dyDescent="0.25">
      <c r="B1" s="9" t="s">
        <v>11</v>
      </c>
      <c r="C1" s="9"/>
      <c r="D1" s="9"/>
    </row>
    <row r="2" spans="2:4" x14ac:dyDescent="0.25">
      <c r="B2" s="1"/>
      <c r="C2" s="2" t="s">
        <v>1</v>
      </c>
      <c r="D2" s="2" t="s">
        <v>2</v>
      </c>
    </row>
    <row r="3" spans="2:4" x14ac:dyDescent="0.25">
      <c r="B3" s="1" t="s">
        <v>0</v>
      </c>
      <c r="C3" s="3">
        <v>141.68</v>
      </c>
      <c r="D3" s="4">
        <f>(C3/C13)</f>
        <v>8.9004087730087944E-3</v>
      </c>
    </row>
    <row r="4" spans="2:4" x14ac:dyDescent="0.25">
      <c r="B4" s="1" t="s">
        <v>3</v>
      </c>
      <c r="C4" s="3">
        <f>105+110+131.6</f>
        <v>346.6</v>
      </c>
      <c r="D4" s="4">
        <f>(C4/C13)</f>
        <v>2.1773586114658728E-2</v>
      </c>
    </row>
    <row r="5" spans="2:4" x14ac:dyDescent="0.25">
      <c r="B5" s="1" t="s">
        <v>4</v>
      </c>
      <c r="C5" s="3">
        <v>0.83</v>
      </c>
      <c r="D5" s="4">
        <f>(C5/C13)</f>
        <v>5.2141016950856152E-5</v>
      </c>
    </row>
    <row r="6" spans="2:4" x14ac:dyDescent="0.25">
      <c r="B6" s="1" t="s">
        <v>5</v>
      </c>
      <c r="C6" s="3">
        <v>230.93</v>
      </c>
      <c r="D6" s="4">
        <f>(C6/C13)</f>
        <v>1.4507138607784593E-2</v>
      </c>
    </row>
    <row r="7" spans="2:4" x14ac:dyDescent="0.25">
      <c r="B7" s="1" t="s">
        <v>6</v>
      </c>
      <c r="C7" s="3">
        <v>69.14</v>
      </c>
      <c r="D7" s="4">
        <f>(C7/C13)</f>
        <v>4.3434095325086677E-3</v>
      </c>
    </row>
    <row r="8" spans="2:4" x14ac:dyDescent="0.25">
      <c r="B8" s="1" t="s">
        <v>7</v>
      </c>
      <c r="C8" s="3">
        <f>208.8+21.6</f>
        <v>230.4</v>
      </c>
      <c r="D8" s="4">
        <f>(C8/C13)</f>
        <v>1.4473843741538865E-2</v>
      </c>
    </row>
    <row r="9" spans="2:4" x14ac:dyDescent="0.25">
      <c r="B9" s="1" t="s">
        <v>12</v>
      </c>
      <c r="C9" s="3">
        <f>79.2+21.6</f>
        <v>100.80000000000001</v>
      </c>
      <c r="D9" s="4">
        <f>(C9/C13)</f>
        <v>6.3323066369232539E-3</v>
      </c>
    </row>
    <row r="10" spans="2:4" x14ac:dyDescent="0.25">
      <c r="B10" s="1" t="s">
        <v>13</v>
      </c>
      <c r="C10" s="3">
        <v>42</v>
      </c>
      <c r="D10" s="4">
        <f>(C10/C13)</f>
        <v>2.638461098718022E-3</v>
      </c>
    </row>
    <row r="11" spans="2:4" x14ac:dyDescent="0.25">
      <c r="B11" s="1" t="s">
        <v>10</v>
      </c>
      <c r="C11" s="3">
        <f>3268.8+2836.8+1130.4</f>
        <v>7236</v>
      </c>
      <c r="D11" s="4">
        <f>(C11/C13)</f>
        <v>0.45456915500770495</v>
      </c>
    </row>
    <row r="12" spans="2:4" x14ac:dyDescent="0.25">
      <c r="B12" s="5" t="s">
        <v>8</v>
      </c>
      <c r="C12" s="6">
        <f>SUM(C3:C11)</f>
        <v>8398.3799999999992</v>
      </c>
      <c r="D12" s="7">
        <f>(C12/C13)</f>
        <v>0.5275904505297967</v>
      </c>
    </row>
    <row r="13" spans="2:4" x14ac:dyDescent="0.25">
      <c r="B13" s="5" t="s">
        <v>9</v>
      </c>
      <c r="C13" s="6">
        <f>2061.6+2216.2+3242.19+C12</f>
        <v>15918.369999999999</v>
      </c>
      <c r="D13" s="8">
        <v>1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Bacci</dc:creator>
  <cp:lastModifiedBy>Anna Bacci</cp:lastModifiedBy>
  <dcterms:created xsi:type="dcterms:W3CDTF">2020-07-30T11:45:47Z</dcterms:created>
  <dcterms:modified xsi:type="dcterms:W3CDTF">2021-03-18T15:46:37Z</dcterms:modified>
</cp:coreProperties>
</file>